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8905" windowHeight="11595"/>
  </bookViews>
  <sheets>
    <sheet name="Kalkulace" sheetId="2" r:id="rId1"/>
  </sheets>
  <definedNames>
    <definedName name="Optika" localSheetId="0">Kalkulace!#REF!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9" i="2" l="1"/>
  <c r="G109" i="2" s="1"/>
  <c r="H109" i="2" s="1"/>
  <c r="F108" i="2"/>
  <c r="G108" i="2" s="1"/>
  <c r="H108" i="2" s="1"/>
  <c r="F107" i="2"/>
  <c r="G107" i="2" s="1"/>
  <c r="F106" i="2"/>
  <c r="G106" i="2" s="1"/>
  <c r="F105" i="2"/>
  <c r="G105" i="2" s="1"/>
  <c r="F104" i="2"/>
  <c r="G104" i="2" s="1"/>
  <c r="H104" i="2" s="1"/>
  <c r="F103" i="2"/>
  <c r="F101" i="2"/>
  <c r="G101" i="2" s="1"/>
  <c r="H101" i="2" s="1"/>
  <c r="F100" i="2"/>
  <c r="F99" i="2"/>
  <c r="G99" i="2" s="1"/>
  <c r="F98" i="2"/>
  <c r="G98" i="2" s="1"/>
  <c r="F97" i="2"/>
  <c r="F96" i="2"/>
  <c r="F95" i="2"/>
  <c r="F94" i="2"/>
  <c r="F93" i="2"/>
  <c r="F91" i="2"/>
  <c r="F90" i="2"/>
  <c r="G90" i="2" s="1"/>
  <c r="H90" i="2" s="1"/>
  <c r="F89" i="2"/>
  <c r="G89" i="2" s="1"/>
  <c r="H89" i="2" s="1"/>
  <c r="F88" i="2"/>
  <c r="G88" i="2" s="1"/>
  <c r="F87" i="2"/>
  <c r="G87" i="2" s="1"/>
  <c r="F86" i="2"/>
  <c r="G86" i="2" s="1"/>
  <c r="F85" i="2"/>
  <c r="G85" i="2" s="1"/>
  <c r="H85" i="2" s="1"/>
  <c r="F84" i="2"/>
  <c r="G84" i="2" s="1"/>
  <c r="F83" i="2"/>
  <c r="G83" i="2" s="1"/>
  <c r="H83" i="2" s="1"/>
  <c r="F82" i="2"/>
  <c r="F81" i="2"/>
  <c r="F80" i="2"/>
  <c r="G80" i="2" s="1"/>
  <c r="F79" i="2"/>
  <c r="F78" i="2"/>
  <c r="F76" i="2"/>
  <c r="F75" i="2"/>
  <c r="F74" i="2"/>
  <c r="F73" i="2"/>
  <c r="F72" i="2"/>
  <c r="G72" i="2" s="1"/>
  <c r="F71" i="2"/>
  <c r="F70" i="2"/>
  <c r="G70" i="2" s="1"/>
  <c r="H70" i="2" s="1"/>
  <c r="F69" i="2"/>
  <c r="G69" i="2" s="1"/>
  <c r="H69" i="2" s="1"/>
  <c r="F68" i="2"/>
  <c r="G68" i="2" s="1"/>
  <c r="F67" i="2"/>
  <c r="F66" i="2"/>
  <c r="G66" i="2" s="1"/>
  <c r="F65" i="2"/>
  <c r="G65" i="2" s="1"/>
  <c r="H65" i="2" s="1"/>
  <c r="F64" i="2"/>
  <c r="F61" i="2"/>
  <c r="G61" i="2" s="1"/>
  <c r="H61" i="2" s="1"/>
  <c r="F60" i="2"/>
  <c r="F59" i="2"/>
  <c r="F58" i="2"/>
  <c r="F57" i="2"/>
  <c r="G57" i="2" s="1"/>
  <c r="F56" i="2"/>
  <c r="F55" i="2"/>
  <c r="G55" i="2" s="1"/>
  <c r="F54" i="2"/>
  <c r="F53" i="2"/>
  <c r="G53" i="2" s="1"/>
  <c r="H53" i="2" s="1"/>
  <c r="F52" i="2"/>
  <c r="G52" i="2" s="1"/>
  <c r="H52" i="2" s="1"/>
  <c r="F50" i="2"/>
  <c r="G50" i="2" s="1"/>
  <c r="F49" i="2"/>
  <c r="G49" i="2" s="1"/>
  <c r="H49" i="2" s="1"/>
  <c r="F48" i="2"/>
  <c r="F47" i="2"/>
  <c r="G47" i="2" s="1"/>
  <c r="H47" i="2" s="1"/>
  <c r="F46" i="2"/>
  <c r="F45" i="2"/>
  <c r="F44" i="2"/>
  <c r="F43" i="2"/>
  <c r="G43" i="2" s="1"/>
  <c r="F40" i="2"/>
  <c r="F39" i="2"/>
  <c r="G39" i="2" s="1"/>
  <c r="F38" i="2"/>
  <c r="F37" i="2"/>
  <c r="G37" i="2" s="1"/>
  <c r="H37" i="2" s="1"/>
  <c r="F36" i="2"/>
  <c r="G36" i="2" s="1"/>
  <c r="H36" i="2" s="1"/>
  <c r="F35" i="2"/>
  <c r="G35" i="2" s="1"/>
  <c r="F34" i="2"/>
  <c r="G34" i="2" s="1"/>
  <c r="F33" i="2"/>
  <c r="F32" i="2"/>
  <c r="G32" i="2" s="1"/>
  <c r="H32" i="2" s="1"/>
  <c r="F31" i="2"/>
  <c r="G31" i="2" s="1"/>
  <c r="F30" i="2"/>
  <c r="G30" i="2" s="1"/>
  <c r="F29" i="2"/>
  <c r="G29" i="2" s="1"/>
  <c r="F27" i="2"/>
  <c r="F26" i="2"/>
  <c r="G26" i="2" s="1"/>
  <c r="F25" i="2"/>
  <c r="F24" i="2"/>
  <c r="G24" i="2" s="1"/>
  <c r="H24" i="2" s="1"/>
  <c r="F23" i="2"/>
  <c r="G23" i="2" s="1"/>
  <c r="F22" i="2"/>
  <c r="G22" i="2" s="1"/>
  <c r="F21" i="2"/>
  <c r="G21" i="2" s="1"/>
  <c r="F20" i="2"/>
  <c r="G20" i="2" s="1"/>
  <c r="F19" i="2"/>
  <c r="G19" i="2" s="1"/>
  <c r="H19" i="2" s="1"/>
  <c r="F18" i="2"/>
  <c r="G18" i="2" s="1"/>
  <c r="F17" i="2"/>
  <c r="G17" i="2" s="1"/>
  <c r="H17" i="2" s="1"/>
  <c r="F16" i="2"/>
  <c r="F15" i="2"/>
  <c r="F14" i="2"/>
  <c r="F13" i="2"/>
  <c r="F12" i="2"/>
  <c r="G12" i="2" s="1"/>
  <c r="H12" i="2" s="1"/>
  <c r="F11" i="2"/>
  <c r="G11" i="2" s="1"/>
  <c r="F110" i="2" l="1"/>
  <c r="E4" i="2" s="1"/>
  <c r="H43" i="2"/>
  <c r="H29" i="2"/>
  <c r="G97" i="2"/>
  <c r="H97" i="2" s="1"/>
  <c r="H23" i="2"/>
  <c r="G78" i="2"/>
  <c r="H78" i="2" s="1"/>
  <c r="H30" i="2"/>
  <c r="H86" i="2"/>
  <c r="H26" i="2"/>
  <c r="G67" i="2"/>
  <c r="H67" i="2" s="1"/>
  <c r="G27" i="2"/>
  <c r="H27" i="2" s="1"/>
  <c r="G74" i="2"/>
  <c r="H74" i="2" s="1"/>
  <c r="G38" i="2"/>
  <c r="H38" i="2" s="1"/>
  <c r="H55" i="2"/>
  <c r="G56" i="2"/>
  <c r="H56" i="2" s="1"/>
  <c r="G73" i="2"/>
  <c r="H73" i="2" s="1"/>
  <c r="H31" i="2"/>
  <c r="H80" i="2"/>
  <c r="G45" i="2"/>
  <c r="H45" i="2" s="1"/>
  <c r="G79" i="2"/>
  <c r="H79" i="2" s="1"/>
  <c r="H98" i="2"/>
  <c r="G14" i="2"/>
  <c r="H14" i="2" s="1"/>
  <c r="G44" i="2"/>
  <c r="H44" i="2" s="1"/>
  <c r="H21" i="2"/>
  <c r="H87" i="2"/>
  <c r="H39" i="2"/>
  <c r="H35" i="2"/>
  <c r="G58" i="2"/>
  <c r="H58" i="2" s="1"/>
  <c r="H68" i="2"/>
  <c r="G75" i="2"/>
  <c r="H75" i="2" s="1"/>
  <c r="H88" i="2"/>
  <c r="H99" i="2"/>
  <c r="H34" i="2"/>
  <c r="G15" i="2"/>
  <c r="H15" i="2" s="1"/>
  <c r="H57" i="2"/>
  <c r="G100" i="2"/>
  <c r="H100" i="2" s="1"/>
  <c r="H22" i="2"/>
  <c r="G40" i="2"/>
  <c r="H40" i="2" s="1"/>
  <c r="G94" i="2"/>
  <c r="H94" i="2" s="1"/>
  <c r="H107" i="2"/>
  <c r="G16" i="2"/>
  <c r="H16" i="2" s="1"/>
  <c r="G46" i="2"/>
  <c r="H46" i="2" s="1"/>
  <c r="G82" i="2"/>
  <c r="H82" i="2" s="1"/>
  <c r="H20" i="2"/>
  <c r="H105" i="2"/>
  <c r="G93" i="2"/>
  <c r="H93" i="2" s="1"/>
  <c r="H72" i="2"/>
  <c r="H50" i="2"/>
  <c r="H106" i="2"/>
  <c r="G81" i="2"/>
  <c r="H81" i="2" s="1"/>
  <c r="G59" i="2"/>
  <c r="H59" i="2" s="1"/>
  <c r="G76" i="2"/>
  <c r="H76" i="2" s="1"/>
  <c r="G95" i="2"/>
  <c r="H95" i="2" s="1"/>
  <c r="G13" i="2"/>
  <c r="H13" i="2" s="1"/>
  <c r="H66" i="2"/>
  <c r="G96" i="2"/>
  <c r="H96" i="2" s="1"/>
  <c r="H11" i="2"/>
  <c r="G33" i="2"/>
  <c r="H33" i="2" s="1"/>
  <c r="G48" i="2"/>
  <c r="H48" i="2" s="1"/>
  <c r="G64" i="2"/>
  <c r="H64" i="2" s="1"/>
  <c r="G103" i="2"/>
  <c r="H103" i="2" s="1"/>
  <c r="H18" i="2"/>
  <c r="G25" i="2"/>
  <c r="H25" i="2" s="1"/>
  <c r="G54" i="2"/>
  <c r="H54" i="2" s="1"/>
  <c r="G71" i="2"/>
  <c r="H71" i="2" s="1"/>
  <c r="H84" i="2"/>
  <c r="G91" i="2"/>
  <c r="H91" i="2" s="1"/>
  <c r="G60" i="2"/>
  <c r="H60" i="2" s="1"/>
  <c r="G110" i="2" l="1"/>
  <c r="F4" i="2" s="1"/>
  <c r="H110" i="2"/>
  <c r="G4" i="2" s="1"/>
</calcChain>
</file>

<file path=xl/sharedStrings.xml><?xml version="1.0" encoding="utf-8"?>
<sst xmlns="http://schemas.openxmlformats.org/spreadsheetml/2006/main" count="180" uniqueCount="84">
  <si>
    <t>Položka rozpočtu</t>
  </si>
  <si>
    <t>Položka ceny</t>
  </si>
  <si>
    <t>Cena v Kč bez DPH</t>
  </si>
  <si>
    <t>DPH v Kč</t>
  </si>
  <si>
    <t>Cena v Kč s DPH</t>
  </si>
  <si>
    <t>Počet</t>
  </si>
  <si>
    <t>Jednotková cena v Kč bez DPH</t>
  </si>
  <si>
    <t>Celková cena v Kč bez DPH</t>
  </si>
  <si>
    <t>Celková cena v Kč s DPH</t>
  </si>
  <si>
    <t>Celkem:</t>
  </si>
  <si>
    <t>Vyplňují se jen barevně zvýrazněné položky</t>
  </si>
  <si>
    <t>Katalogové(á) číslo(a) výrobce zařízení (Part Number)</t>
  </si>
  <si>
    <t>Dílčí nabídková cena za dodávky dle vzorové Smlouvy o dílo</t>
  </si>
  <si>
    <t>Ozn.</t>
  </si>
  <si>
    <t>Kalkulace dílčí nabídkové ceny</t>
  </si>
  <si>
    <t>Provozní dokumentace</t>
  </si>
  <si>
    <t>-</t>
  </si>
  <si>
    <t>2.02</t>
  </si>
  <si>
    <t>Zajištění vysoké dostupnosti sítě</t>
  </si>
  <si>
    <t>Fyzická infrastruktura</t>
  </si>
  <si>
    <t>2.02.01</t>
  </si>
  <si>
    <t>Kabeláž pro WiFi AP a náhrada rozdvojek</t>
  </si>
  <si>
    <t>Kabel datový UTP, min. cat6 CPR:Dca - rozdvojky</t>
  </si>
  <si>
    <t>Kabel datový UTP, min. cat6A CPR:Dca - AP WiFi</t>
  </si>
  <si>
    <t>Patch kabel RJ45, UTP, cat.5, 0,5m</t>
  </si>
  <si>
    <t>Patch kabel RJ45, UTP, cat.5, 1m</t>
  </si>
  <si>
    <t>Zapojení modulu RJ45</t>
  </si>
  <si>
    <t>Měření TP kabeláže, včetně vystavení protokolu</t>
  </si>
  <si>
    <t>Montáž tras, instalace kabeláže</t>
  </si>
  <si>
    <t>Doprava materiálu, osob</t>
  </si>
  <si>
    <t>Vyvazovací panel 19"/1U, kovový, plast.oka</t>
  </si>
  <si>
    <t>Úpravy stávajících rozvaděčů a doplnění rozvaděčů</t>
  </si>
  <si>
    <t>Datový rozvaděč 18U 600x600, odnímatelné zamykací bočnice</t>
  </si>
  <si>
    <t>Datový rozvaděč 27U 600x600, odnímatelné zamykací bočnice</t>
  </si>
  <si>
    <t>Datový rozvaděč 42U 800x800</t>
  </si>
  <si>
    <t>Dodávka rozvaděčů v primární a sekundární serverovně</t>
  </si>
  <si>
    <t>Dodávka R do primární serverovně</t>
  </si>
  <si>
    <t>Napájecí panel 230V 19"/1U, Monitored and switched rack power distribution unit (1U [horizontal], 3.7kVA, 8 outlets). INPUT: 230v, 16a - IEC 60320 C20 plug (2P3W); OUTPUT: 8@ C13 outlets</t>
  </si>
  <si>
    <t>Rack mount kit pro PDU 1U</t>
  </si>
  <si>
    <t>Připojovací napájecí kabel C19-C20, 3m pro PDU</t>
  </si>
  <si>
    <t>Připojovací napájecí kabel C14-C15, barva modrá</t>
  </si>
  <si>
    <t>Připojovací napájecí kabel C14-C15, barva červená</t>
  </si>
  <si>
    <t>Připojovací napájecí kabel C14-C15, barva černá</t>
  </si>
  <si>
    <t>Dodávka R v sekundární serverovně</t>
  </si>
  <si>
    <t>Přebudování prvků s serverů v rozvaděči</t>
  </si>
  <si>
    <t>Primární serverovna</t>
  </si>
  <si>
    <t>Optický kabel 12x9/125, volná sek.ochrana</t>
  </si>
  <si>
    <t>Optická výsuvná jednotka 1U</t>
  </si>
  <si>
    <t>Kazeta sváru</t>
  </si>
  <si>
    <t>Víčko kazety</t>
  </si>
  <si>
    <t>Spojka LC/PC, modrá, duplex</t>
  </si>
  <si>
    <t>Pigtail LC/PC, SM, 9/125, 2m</t>
  </si>
  <si>
    <t>Svár opt.vlákna</t>
  </si>
  <si>
    <t>Měření opt.vlákna - výkonové</t>
  </si>
  <si>
    <t>Sekundární serverovna</t>
  </si>
  <si>
    <t>Propoj mezi rozvaděči v primární serverovně</t>
  </si>
  <si>
    <t>UPS pro aktivní prvky</t>
  </si>
  <si>
    <t>Patch kabel RJ45, UTP, cat.5, 2m</t>
  </si>
  <si>
    <t>Napájecí zásuvková past 19"/1U, 8x230V</t>
  </si>
  <si>
    <t>Optické připojení nových Rozvaděčů do primární a sekundární serverovny</t>
  </si>
  <si>
    <t>Zásuvkový box, 1xRJ45</t>
  </si>
  <si>
    <t>Zásuvkový box, 2xRJ45 vč. záslepky</t>
  </si>
  <si>
    <t>Patch panel modulární, 19"/1U, 24port, kovový, neosaz.</t>
  </si>
  <si>
    <t>Modul RJ45, UTP, cat.6 - rozdvojky</t>
  </si>
  <si>
    <t>Modul RJ45, UTP, cat.6A - AP WiFi</t>
  </si>
  <si>
    <t>Soubor nosného instalačního materiálu</t>
  </si>
  <si>
    <t>Soubor zhotovení a utěsnění požárního prostupu</t>
  </si>
  <si>
    <t>Soubor dopravy materiálu, osob</t>
  </si>
  <si>
    <t>Modul RJ45, UTP, cat.6</t>
  </si>
  <si>
    <t>Přebudování rozvaděčů [hod]</t>
  </si>
  <si>
    <t>Práce v rozvaděči na montáži switchů  [hod]</t>
  </si>
  <si>
    <t>Metalický propoj 24x LAN mezi rozvaděči 30m</t>
  </si>
  <si>
    <t>Napájecí zásuvková past 19"/1U, 8x230V pro instalaci akt. prvků</t>
  </si>
  <si>
    <t>Vyvazovací panel 19"/1U, kovový, plast. oka</t>
  </si>
  <si>
    <t>Rack 42U V1998mm x Š600mm x H1115mm, přední perforované dveře, zadní perforované dveře dělené, RAL 7021</t>
  </si>
  <si>
    <t>Soubor vystěhování, montáž a ustavení rozvaděče</t>
  </si>
  <si>
    <t>Optický patch cord LC-LC, SM, 9/125, duplex, 2m</t>
  </si>
  <si>
    <t>Soubor montáže tras, instalace kabeláže</t>
  </si>
  <si>
    <t>Optický kabel 24x9/125, volná sek. ochrana</t>
  </si>
  <si>
    <t>Optický kabel 12x9/125, volná sek. ochrana</t>
  </si>
  <si>
    <t>1f online UPS, 2kVA/1,8kW, vstup 1xC20, 2U, rack/tower, výstup 8xC13/230V</t>
  </si>
  <si>
    <t>Komunikační WEB/SNMP karta</t>
  </si>
  <si>
    <t>Instalace a konfigurace UPS</t>
  </si>
  <si>
    <t>Montáž UPS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</si>
</sst>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b/>
      <i/>
      <sz val="10.5"/>
      <color theme="1"/>
      <name val="Calibri"/>
      <family val="2"/>
      <charset val="238"/>
      <scheme val="minor"/>
    </font>
    <font>
      <b/>
      <i/>
      <sz val="10.5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44" fontId="2" fillId="2" borderId="1" xfId="1" applyFont="1" applyFill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0" xfId="0" applyFont="1" applyAlignment="1"/>
    <xf numFmtId="0" fontId="0" fillId="2" borderId="0" xfId="0" applyFill="1" applyBorder="1" applyAlignment="1"/>
    <xf numFmtId="0" fontId="0" fillId="0" borderId="0" xfId="0" applyAlignment="1"/>
    <xf numFmtId="44" fontId="2" fillId="2" borderId="1" xfId="1" applyFont="1" applyFill="1" applyBorder="1" applyAlignment="1">
      <alignment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abSelected="1" workbookViewId="0">
      <selection sqref="A1:B1"/>
    </sheetView>
  </sheetViews>
  <sheetFormatPr defaultRowHeight="15" x14ac:dyDescent="0.25"/>
  <cols>
    <col min="1" max="1" width="7.140625" bestFit="1" customWidth="1"/>
    <col min="2" max="2" width="62.5703125" customWidth="1"/>
    <col min="3" max="3" width="45.28515625" style="32" customWidth="1"/>
    <col min="4" max="4" width="7.85546875" customWidth="1"/>
    <col min="5" max="9" width="20.140625" customWidth="1"/>
  </cols>
  <sheetData>
    <row r="1" spans="1:8" x14ac:dyDescent="0.25">
      <c r="A1" s="24" t="s">
        <v>14</v>
      </c>
      <c r="B1" s="24"/>
      <c r="C1" s="30"/>
    </row>
    <row r="2" spans="1:8" ht="15.75" thickBot="1" x14ac:dyDescent="0.3">
      <c r="A2" s="25" t="s">
        <v>10</v>
      </c>
      <c r="B2" s="25"/>
      <c r="C2" s="31"/>
    </row>
    <row r="3" spans="1:8" x14ac:dyDescent="0.25">
      <c r="A3" s="26" t="s">
        <v>1</v>
      </c>
      <c r="B3" s="27"/>
      <c r="C3" s="27"/>
      <c r="D3" s="27"/>
      <c r="E3" s="17" t="s">
        <v>2</v>
      </c>
      <c r="F3" s="17" t="s">
        <v>3</v>
      </c>
      <c r="G3" s="18" t="s">
        <v>4</v>
      </c>
    </row>
    <row r="4" spans="1:8" ht="15.75" thickBot="1" x14ac:dyDescent="0.3">
      <c r="A4" s="28" t="s">
        <v>12</v>
      </c>
      <c r="B4" s="29"/>
      <c r="C4" s="29"/>
      <c r="D4" s="29"/>
      <c r="E4" s="11">
        <f>F110</f>
        <v>0</v>
      </c>
      <c r="F4" s="11">
        <f t="shared" ref="F4:G4" si="0">G110</f>
        <v>0</v>
      </c>
      <c r="G4" s="12">
        <f t="shared" si="0"/>
        <v>0</v>
      </c>
    </row>
    <row r="6" spans="1:8" ht="15.75" thickBot="1" x14ac:dyDescent="0.3"/>
    <row r="7" spans="1:8" ht="28.5" x14ac:dyDescent="0.25">
      <c r="A7" s="8" t="s">
        <v>13</v>
      </c>
      <c r="B7" s="1" t="s">
        <v>0</v>
      </c>
      <c r="C7" s="2" t="s">
        <v>11</v>
      </c>
      <c r="D7" s="2" t="s">
        <v>5</v>
      </c>
      <c r="E7" s="2" t="s">
        <v>6</v>
      </c>
      <c r="F7" s="2" t="s">
        <v>7</v>
      </c>
      <c r="G7" s="2" t="s">
        <v>3</v>
      </c>
      <c r="H7" s="16" t="s">
        <v>8</v>
      </c>
    </row>
    <row r="8" spans="1:8" x14ac:dyDescent="0.25">
      <c r="A8" s="21" t="s">
        <v>17</v>
      </c>
      <c r="B8" s="13" t="s">
        <v>18</v>
      </c>
      <c r="C8" s="33"/>
      <c r="D8" s="6"/>
      <c r="E8" s="10"/>
      <c r="F8" s="7"/>
      <c r="G8" s="7"/>
      <c r="H8" s="9"/>
    </row>
    <row r="9" spans="1:8" x14ac:dyDescent="0.25">
      <c r="A9" s="15" t="s">
        <v>20</v>
      </c>
      <c r="B9" s="13" t="s">
        <v>19</v>
      </c>
      <c r="C9" s="33"/>
      <c r="D9" s="6"/>
      <c r="E9" s="10"/>
      <c r="F9" s="7"/>
      <c r="G9" s="7"/>
      <c r="H9" s="9"/>
    </row>
    <row r="10" spans="1:8" x14ac:dyDescent="0.25">
      <c r="A10" s="15"/>
      <c r="B10" s="22" t="s">
        <v>21</v>
      </c>
      <c r="C10" s="33"/>
      <c r="D10" s="6"/>
      <c r="E10" s="10"/>
      <c r="F10" s="7"/>
      <c r="G10" s="7"/>
      <c r="H10" s="9"/>
    </row>
    <row r="11" spans="1:8" x14ac:dyDescent="0.25">
      <c r="A11" s="15"/>
      <c r="B11" s="5" t="s">
        <v>22</v>
      </c>
      <c r="C11" s="33"/>
      <c r="D11" s="6">
        <v>13000</v>
      </c>
      <c r="E11" s="10"/>
      <c r="F11" s="7">
        <f t="shared" ref="F11:F30" si="1">E11*D11</f>
        <v>0</v>
      </c>
      <c r="G11" s="7">
        <f t="shared" ref="G11:G30" si="2">F11*0.21</f>
        <v>0</v>
      </c>
      <c r="H11" s="9">
        <f t="shared" ref="H11:H30" si="3">SUM(F11:G11)</f>
        <v>0</v>
      </c>
    </row>
    <row r="12" spans="1:8" x14ac:dyDescent="0.25">
      <c r="A12" s="15"/>
      <c r="B12" s="5" t="s">
        <v>23</v>
      </c>
      <c r="C12" s="33"/>
      <c r="D12" s="6">
        <v>22000</v>
      </c>
      <c r="E12" s="10"/>
      <c r="F12" s="7">
        <f t="shared" si="1"/>
        <v>0</v>
      </c>
      <c r="G12" s="7">
        <f t="shared" si="2"/>
        <v>0</v>
      </c>
      <c r="H12" s="9">
        <f t="shared" si="3"/>
        <v>0</v>
      </c>
    </row>
    <row r="13" spans="1:8" x14ac:dyDescent="0.25">
      <c r="A13" s="15"/>
      <c r="B13" s="5" t="s">
        <v>60</v>
      </c>
      <c r="C13" s="33"/>
      <c r="D13" s="6">
        <v>301</v>
      </c>
      <c r="E13" s="10"/>
      <c r="F13" s="7">
        <f t="shared" si="1"/>
        <v>0</v>
      </c>
      <c r="G13" s="7">
        <f t="shared" si="2"/>
        <v>0</v>
      </c>
      <c r="H13" s="9">
        <f t="shared" si="3"/>
        <v>0</v>
      </c>
    </row>
    <row r="14" spans="1:8" x14ac:dyDescent="0.25">
      <c r="A14" s="14"/>
      <c r="B14" s="5" t="s">
        <v>61</v>
      </c>
      <c r="C14" s="33"/>
      <c r="D14" s="6">
        <v>130</v>
      </c>
      <c r="E14" s="10"/>
      <c r="F14" s="7">
        <f>E14*D14</f>
        <v>0</v>
      </c>
      <c r="G14" s="7">
        <f>F14*0.21</f>
        <v>0</v>
      </c>
      <c r="H14" s="9">
        <f>SUM(F14:G14)</f>
        <v>0</v>
      </c>
    </row>
    <row r="15" spans="1:8" x14ac:dyDescent="0.25">
      <c r="A15" s="14"/>
      <c r="B15" s="19" t="s">
        <v>62</v>
      </c>
      <c r="C15" s="33"/>
      <c r="D15" s="6">
        <v>35</v>
      </c>
      <c r="E15" s="10"/>
      <c r="F15" s="7">
        <f t="shared" ref="F15" si="4">E15*D15</f>
        <v>0</v>
      </c>
      <c r="G15" s="7">
        <f t="shared" ref="G15" si="5">F15*0.21</f>
        <v>0</v>
      </c>
      <c r="H15" s="9">
        <f t="shared" ref="H15" si="6">SUM(F15:G15)</f>
        <v>0</v>
      </c>
    </row>
    <row r="16" spans="1:8" x14ac:dyDescent="0.25">
      <c r="A16" s="15"/>
      <c r="B16" s="5" t="s">
        <v>63</v>
      </c>
      <c r="C16" s="33"/>
      <c r="D16" s="6">
        <v>520</v>
      </c>
      <c r="E16" s="10"/>
      <c r="F16" s="7">
        <f t="shared" si="1"/>
        <v>0</v>
      </c>
      <c r="G16" s="7">
        <f t="shared" si="2"/>
        <v>0</v>
      </c>
      <c r="H16" s="9">
        <f t="shared" si="3"/>
        <v>0</v>
      </c>
    </row>
    <row r="17" spans="1:8" x14ac:dyDescent="0.25">
      <c r="A17" s="15"/>
      <c r="B17" s="5" t="s">
        <v>64</v>
      </c>
      <c r="C17" s="33"/>
      <c r="D17" s="6">
        <v>602</v>
      </c>
      <c r="E17" s="10"/>
      <c r="F17" s="7">
        <f t="shared" si="1"/>
        <v>0</v>
      </c>
      <c r="G17" s="7">
        <f t="shared" si="2"/>
        <v>0</v>
      </c>
      <c r="H17" s="9">
        <f t="shared" si="3"/>
        <v>0</v>
      </c>
    </row>
    <row r="18" spans="1:8" x14ac:dyDescent="0.25">
      <c r="A18" s="15"/>
      <c r="B18" s="5" t="s">
        <v>24</v>
      </c>
      <c r="C18" s="33"/>
      <c r="D18" s="6">
        <v>301</v>
      </c>
      <c r="E18" s="10"/>
      <c r="F18" s="7">
        <f t="shared" si="1"/>
        <v>0</v>
      </c>
      <c r="G18" s="7">
        <f t="shared" si="2"/>
        <v>0</v>
      </c>
      <c r="H18" s="9">
        <f t="shared" si="3"/>
        <v>0</v>
      </c>
    </row>
    <row r="19" spans="1:8" x14ac:dyDescent="0.25">
      <c r="A19" s="14"/>
      <c r="B19" s="5" t="s">
        <v>25</v>
      </c>
      <c r="C19" s="33"/>
      <c r="D19" s="6">
        <v>561</v>
      </c>
      <c r="E19" s="10"/>
      <c r="F19" s="7">
        <f t="shared" si="1"/>
        <v>0</v>
      </c>
      <c r="G19" s="7">
        <f t="shared" si="2"/>
        <v>0</v>
      </c>
      <c r="H19" s="9">
        <f t="shared" si="3"/>
        <v>0</v>
      </c>
    </row>
    <row r="20" spans="1:8" x14ac:dyDescent="0.25">
      <c r="A20" s="14"/>
      <c r="B20" s="5" t="s">
        <v>26</v>
      </c>
      <c r="C20" s="20" t="s">
        <v>16</v>
      </c>
      <c r="D20" s="6">
        <v>1122</v>
      </c>
      <c r="E20" s="10"/>
      <c r="F20" s="7">
        <f t="shared" si="1"/>
        <v>0</v>
      </c>
      <c r="G20" s="7">
        <f t="shared" si="2"/>
        <v>0</v>
      </c>
      <c r="H20" s="9">
        <f t="shared" si="3"/>
        <v>0</v>
      </c>
    </row>
    <row r="21" spans="1:8" x14ac:dyDescent="0.25">
      <c r="A21" s="15"/>
      <c r="B21" s="5" t="s">
        <v>27</v>
      </c>
      <c r="C21" s="20" t="s">
        <v>16</v>
      </c>
      <c r="D21" s="6">
        <v>561</v>
      </c>
      <c r="E21" s="10"/>
      <c r="F21" s="7">
        <f t="shared" si="1"/>
        <v>0</v>
      </c>
      <c r="G21" s="7">
        <f t="shared" si="2"/>
        <v>0</v>
      </c>
      <c r="H21" s="9">
        <f t="shared" si="3"/>
        <v>0</v>
      </c>
    </row>
    <row r="22" spans="1:8" x14ac:dyDescent="0.25">
      <c r="A22" s="15"/>
      <c r="B22" s="5" t="s">
        <v>65</v>
      </c>
      <c r="C22" s="20" t="s">
        <v>16</v>
      </c>
      <c r="D22" s="6">
        <v>1</v>
      </c>
      <c r="E22" s="10"/>
      <c r="F22" s="7">
        <f t="shared" ref="F22:F27" si="7">E22*D22</f>
        <v>0</v>
      </c>
      <c r="G22" s="7">
        <f t="shared" ref="G22:G27" si="8">F22*0.21</f>
        <v>0</v>
      </c>
      <c r="H22" s="9">
        <f t="shared" ref="H22:H27" si="9">SUM(F22:G22)</f>
        <v>0</v>
      </c>
    </row>
    <row r="23" spans="1:8" x14ac:dyDescent="0.25">
      <c r="A23" s="15"/>
      <c r="B23" s="5" t="s">
        <v>66</v>
      </c>
      <c r="C23" s="20" t="s">
        <v>16</v>
      </c>
      <c r="D23" s="6">
        <v>1</v>
      </c>
      <c r="E23" s="10"/>
      <c r="F23" s="7">
        <f t="shared" si="7"/>
        <v>0</v>
      </c>
      <c r="G23" s="7">
        <f t="shared" si="8"/>
        <v>0</v>
      </c>
      <c r="H23" s="9">
        <f t="shared" si="9"/>
        <v>0</v>
      </c>
    </row>
    <row r="24" spans="1:8" x14ac:dyDescent="0.25">
      <c r="A24" s="15"/>
      <c r="B24" s="5" t="s">
        <v>28</v>
      </c>
      <c r="C24" s="20" t="s">
        <v>16</v>
      </c>
      <c r="D24" s="6">
        <v>561</v>
      </c>
      <c r="E24" s="10"/>
      <c r="F24" s="7">
        <f t="shared" si="7"/>
        <v>0</v>
      </c>
      <c r="G24" s="7">
        <f t="shared" si="8"/>
        <v>0</v>
      </c>
      <c r="H24" s="9">
        <f t="shared" si="9"/>
        <v>0</v>
      </c>
    </row>
    <row r="25" spans="1:8" x14ac:dyDescent="0.25">
      <c r="A25" s="15"/>
      <c r="B25" s="5" t="s">
        <v>67</v>
      </c>
      <c r="C25" s="20" t="s">
        <v>16</v>
      </c>
      <c r="D25" s="6">
        <v>1</v>
      </c>
      <c r="E25" s="10"/>
      <c r="F25" s="7">
        <f t="shared" si="7"/>
        <v>0</v>
      </c>
      <c r="G25" s="7">
        <f t="shared" si="8"/>
        <v>0</v>
      </c>
      <c r="H25" s="9">
        <f t="shared" si="9"/>
        <v>0</v>
      </c>
    </row>
    <row r="26" spans="1:8" x14ac:dyDescent="0.25">
      <c r="A26" s="15"/>
      <c r="B26" s="5" t="s">
        <v>72</v>
      </c>
      <c r="C26" s="33"/>
      <c r="D26" s="6">
        <v>24</v>
      </c>
      <c r="E26" s="10"/>
      <c r="F26" s="7">
        <f t="shared" si="7"/>
        <v>0</v>
      </c>
      <c r="G26" s="7">
        <f t="shared" si="8"/>
        <v>0</v>
      </c>
      <c r="H26" s="9">
        <f t="shared" si="9"/>
        <v>0</v>
      </c>
    </row>
    <row r="27" spans="1:8" x14ac:dyDescent="0.25">
      <c r="A27" s="15"/>
      <c r="B27" s="5" t="s">
        <v>30</v>
      </c>
      <c r="C27" s="33"/>
      <c r="D27" s="6">
        <v>70</v>
      </c>
      <c r="E27" s="10"/>
      <c r="F27" s="7">
        <f t="shared" si="7"/>
        <v>0</v>
      </c>
      <c r="G27" s="7">
        <f t="shared" si="8"/>
        <v>0</v>
      </c>
      <c r="H27" s="9">
        <f t="shared" si="9"/>
        <v>0</v>
      </c>
    </row>
    <row r="28" spans="1:8" x14ac:dyDescent="0.25">
      <c r="A28" s="15"/>
      <c r="B28" s="22" t="s">
        <v>31</v>
      </c>
      <c r="C28" s="33"/>
      <c r="D28" s="6"/>
      <c r="E28" s="10"/>
      <c r="F28" s="7"/>
      <c r="G28" s="7"/>
      <c r="H28" s="9"/>
    </row>
    <row r="29" spans="1:8" x14ac:dyDescent="0.25">
      <c r="A29" s="15"/>
      <c r="B29" s="5" t="s">
        <v>32</v>
      </c>
      <c r="C29" s="33"/>
      <c r="D29" s="6">
        <v>6</v>
      </c>
      <c r="E29" s="10"/>
      <c r="F29" s="7">
        <f t="shared" si="1"/>
        <v>0</v>
      </c>
      <c r="G29" s="7">
        <f t="shared" si="2"/>
        <v>0</v>
      </c>
      <c r="H29" s="9">
        <f t="shared" si="3"/>
        <v>0</v>
      </c>
    </row>
    <row r="30" spans="1:8" x14ac:dyDescent="0.25">
      <c r="A30" s="15"/>
      <c r="B30" s="5" t="s">
        <v>33</v>
      </c>
      <c r="C30" s="33"/>
      <c r="D30" s="6">
        <v>3</v>
      </c>
      <c r="E30" s="10"/>
      <c r="F30" s="7">
        <f t="shared" si="1"/>
        <v>0</v>
      </c>
      <c r="G30" s="7">
        <f t="shared" si="2"/>
        <v>0</v>
      </c>
      <c r="H30" s="9">
        <f t="shared" si="3"/>
        <v>0</v>
      </c>
    </row>
    <row r="31" spans="1:8" x14ac:dyDescent="0.25">
      <c r="A31" s="15"/>
      <c r="B31" s="5" t="s">
        <v>34</v>
      </c>
      <c r="C31" s="33"/>
      <c r="D31" s="6">
        <v>1</v>
      </c>
      <c r="E31" s="10"/>
      <c r="F31" s="7">
        <f t="shared" ref="F31:F34" si="10">E31*D31</f>
        <v>0</v>
      </c>
      <c r="G31" s="7">
        <f t="shared" ref="G31:G34" si="11">F31*0.21</f>
        <v>0</v>
      </c>
      <c r="H31" s="9">
        <f t="shared" ref="H31:H34" si="12">SUM(F31:G31)</f>
        <v>0</v>
      </c>
    </row>
    <row r="32" spans="1:8" x14ac:dyDescent="0.25">
      <c r="A32" s="14"/>
      <c r="B32" s="19" t="s">
        <v>62</v>
      </c>
      <c r="C32" s="33"/>
      <c r="D32" s="6">
        <v>27</v>
      </c>
      <c r="E32" s="10"/>
      <c r="F32" s="7">
        <f t="shared" si="10"/>
        <v>0</v>
      </c>
      <c r="G32" s="7">
        <f t="shared" si="11"/>
        <v>0</v>
      </c>
      <c r="H32" s="9">
        <f t="shared" si="12"/>
        <v>0</v>
      </c>
    </row>
    <row r="33" spans="1:8" x14ac:dyDescent="0.25">
      <c r="A33" s="15"/>
      <c r="B33" s="5" t="s">
        <v>68</v>
      </c>
      <c r="C33" s="33"/>
      <c r="D33" s="6">
        <v>648</v>
      </c>
      <c r="E33" s="10"/>
      <c r="F33" s="7">
        <f t="shared" si="10"/>
        <v>0</v>
      </c>
      <c r="G33" s="7">
        <f t="shared" si="11"/>
        <v>0</v>
      </c>
      <c r="H33" s="9">
        <f t="shared" si="12"/>
        <v>0</v>
      </c>
    </row>
    <row r="34" spans="1:8" x14ac:dyDescent="0.25">
      <c r="A34" s="15"/>
      <c r="B34" s="5" t="s">
        <v>26</v>
      </c>
      <c r="C34" s="20" t="s">
        <v>16</v>
      </c>
      <c r="D34" s="6">
        <v>648</v>
      </c>
      <c r="E34" s="10"/>
      <c r="F34" s="7">
        <f t="shared" si="10"/>
        <v>0</v>
      </c>
      <c r="G34" s="7">
        <f t="shared" si="11"/>
        <v>0</v>
      </c>
      <c r="H34" s="9">
        <f t="shared" si="12"/>
        <v>0</v>
      </c>
    </row>
    <row r="35" spans="1:8" x14ac:dyDescent="0.25">
      <c r="A35" s="15"/>
      <c r="B35" s="5" t="s">
        <v>69</v>
      </c>
      <c r="C35" s="20" t="s">
        <v>16</v>
      </c>
      <c r="D35" s="6">
        <v>120</v>
      </c>
      <c r="E35" s="10"/>
      <c r="F35" s="7">
        <f t="shared" ref="F35:F36" si="13">E35*D35</f>
        <v>0</v>
      </c>
      <c r="G35" s="7">
        <f t="shared" ref="G35:G36" si="14">F35*0.21</f>
        <v>0</v>
      </c>
      <c r="H35" s="9">
        <f t="shared" ref="H35:H36" si="15">SUM(F35:G35)</f>
        <v>0</v>
      </c>
    </row>
    <row r="36" spans="1:8" x14ac:dyDescent="0.25">
      <c r="A36" s="15"/>
      <c r="B36" s="5" t="s">
        <v>70</v>
      </c>
      <c r="C36" s="20" t="s">
        <v>16</v>
      </c>
      <c r="D36" s="6">
        <v>76</v>
      </c>
      <c r="E36" s="10"/>
      <c r="F36" s="7">
        <f t="shared" si="13"/>
        <v>0</v>
      </c>
      <c r="G36" s="7">
        <f t="shared" si="14"/>
        <v>0</v>
      </c>
      <c r="H36" s="9">
        <f t="shared" si="15"/>
        <v>0</v>
      </c>
    </row>
    <row r="37" spans="1:8" x14ac:dyDescent="0.25">
      <c r="A37" s="14"/>
      <c r="B37" s="5" t="s">
        <v>71</v>
      </c>
      <c r="C37" s="20" t="s">
        <v>16</v>
      </c>
      <c r="D37" s="6">
        <v>1</v>
      </c>
      <c r="E37" s="10"/>
      <c r="F37" s="7">
        <f>E37*D37</f>
        <v>0</v>
      </c>
      <c r="G37" s="7">
        <f>F37*0.21</f>
        <v>0</v>
      </c>
      <c r="H37" s="9">
        <f>SUM(F37:G37)</f>
        <v>0</v>
      </c>
    </row>
    <row r="38" spans="1:8" x14ac:dyDescent="0.25">
      <c r="A38" s="15"/>
      <c r="B38" s="5" t="s">
        <v>29</v>
      </c>
      <c r="C38" s="20" t="s">
        <v>16</v>
      </c>
      <c r="D38" s="6">
        <v>1</v>
      </c>
      <c r="E38" s="10"/>
      <c r="F38" s="7">
        <f t="shared" ref="F38:F57" si="16">E38*D38</f>
        <v>0</v>
      </c>
      <c r="G38" s="7">
        <f t="shared" ref="G38:G57" si="17">F38*0.21</f>
        <v>0</v>
      </c>
      <c r="H38" s="9">
        <f t="shared" ref="H38:H57" si="18">SUM(F38:G38)</f>
        <v>0</v>
      </c>
    </row>
    <row r="39" spans="1:8" x14ac:dyDescent="0.25">
      <c r="A39" s="14"/>
      <c r="B39" s="5" t="s">
        <v>72</v>
      </c>
      <c r="C39" s="33"/>
      <c r="D39" s="6">
        <v>14</v>
      </c>
      <c r="E39" s="10"/>
      <c r="F39" s="7">
        <f t="shared" si="16"/>
        <v>0</v>
      </c>
      <c r="G39" s="7">
        <f t="shared" si="17"/>
        <v>0</v>
      </c>
      <c r="H39" s="9">
        <f t="shared" si="18"/>
        <v>0</v>
      </c>
    </row>
    <row r="40" spans="1:8" x14ac:dyDescent="0.25">
      <c r="A40" s="14"/>
      <c r="B40" s="5" t="s">
        <v>73</v>
      </c>
      <c r="C40" s="33"/>
      <c r="D40" s="6">
        <v>16</v>
      </c>
      <c r="E40" s="10"/>
      <c r="F40" s="7">
        <f t="shared" si="16"/>
        <v>0</v>
      </c>
      <c r="G40" s="7">
        <f t="shared" si="17"/>
        <v>0</v>
      </c>
      <c r="H40" s="9">
        <f t="shared" si="18"/>
        <v>0</v>
      </c>
    </row>
    <row r="41" spans="1:8" x14ac:dyDescent="0.25">
      <c r="A41" s="14"/>
      <c r="B41" s="23" t="s">
        <v>35</v>
      </c>
      <c r="C41" s="33"/>
      <c r="D41" s="6"/>
      <c r="E41" s="10"/>
      <c r="F41" s="7"/>
      <c r="G41" s="7"/>
      <c r="H41" s="9"/>
    </row>
    <row r="42" spans="1:8" x14ac:dyDescent="0.25">
      <c r="A42" s="15"/>
      <c r="B42" s="22" t="s">
        <v>36</v>
      </c>
      <c r="C42" s="33"/>
      <c r="D42" s="6"/>
      <c r="E42" s="10"/>
      <c r="F42" s="7"/>
      <c r="G42" s="7"/>
      <c r="H42" s="9"/>
    </row>
    <row r="43" spans="1:8" ht="28.5" x14ac:dyDescent="0.25">
      <c r="A43" s="15"/>
      <c r="B43" s="5" t="s">
        <v>74</v>
      </c>
      <c r="C43" s="33"/>
      <c r="D43" s="6">
        <v>1</v>
      </c>
      <c r="E43" s="10"/>
      <c r="F43" s="7">
        <f t="shared" si="16"/>
        <v>0</v>
      </c>
      <c r="G43" s="7">
        <f t="shared" si="17"/>
        <v>0</v>
      </c>
      <c r="H43" s="9">
        <f t="shared" si="18"/>
        <v>0</v>
      </c>
    </row>
    <row r="44" spans="1:8" ht="42.75" x14ac:dyDescent="0.25">
      <c r="A44" s="15"/>
      <c r="B44" s="5" t="s">
        <v>37</v>
      </c>
      <c r="C44" s="33"/>
      <c r="D44" s="6">
        <v>6</v>
      </c>
      <c r="E44" s="10"/>
      <c r="F44" s="7">
        <f t="shared" si="16"/>
        <v>0</v>
      </c>
      <c r="G44" s="7">
        <f t="shared" si="17"/>
        <v>0</v>
      </c>
      <c r="H44" s="9">
        <f t="shared" si="18"/>
        <v>0</v>
      </c>
    </row>
    <row r="45" spans="1:8" x14ac:dyDescent="0.25">
      <c r="A45" s="15"/>
      <c r="B45" s="5" t="s">
        <v>38</v>
      </c>
      <c r="C45" s="20" t="s">
        <v>16</v>
      </c>
      <c r="D45" s="6">
        <v>6</v>
      </c>
      <c r="E45" s="10"/>
      <c r="F45" s="7">
        <f t="shared" si="16"/>
        <v>0</v>
      </c>
      <c r="G45" s="7">
        <f t="shared" si="17"/>
        <v>0</v>
      </c>
      <c r="H45" s="9">
        <f t="shared" si="18"/>
        <v>0</v>
      </c>
    </row>
    <row r="46" spans="1:8" x14ac:dyDescent="0.25">
      <c r="A46" s="15"/>
      <c r="B46" s="5" t="s">
        <v>39</v>
      </c>
      <c r="C46" s="20" t="s">
        <v>16</v>
      </c>
      <c r="D46" s="6">
        <v>6</v>
      </c>
      <c r="E46" s="10"/>
      <c r="F46" s="7">
        <f t="shared" si="16"/>
        <v>0</v>
      </c>
      <c r="G46" s="7">
        <f t="shared" si="17"/>
        <v>0</v>
      </c>
      <c r="H46" s="9">
        <f t="shared" si="18"/>
        <v>0</v>
      </c>
    </row>
    <row r="47" spans="1:8" x14ac:dyDescent="0.25">
      <c r="A47" s="14"/>
      <c r="B47" s="19" t="s">
        <v>40</v>
      </c>
      <c r="C47" s="20" t="s">
        <v>16</v>
      </c>
      <c r="D47" s="6">
        <v>16</v>
      </c>
      <c r="E47" s="10"/>
      <c r="F47" s="7">
        <f t="shared" si="16"/>
        <v>0</v>
      </c>
      <c r="G47" s="7">
        <f t="shared" si="17"/>
        <v>0</v>
      </c>
      <c r="H47" s="9">
        <f t="shared" si="18"/>
        <v>0</v>
      </c>
    </row>
    <row r="48" spans="1:8" x14ac:dyDescent="0.25">
      <c r="A48" s="15"/>
      <c r="B48" s="5" t="s">
        <v>41</v>
      </c>
      <c r="C48" s="20" t="s">
        <v>16</v>
      </c>
      <c r="D48" s="6">
        <v>16</v>
      </c>
      <c r="E48" s="10"/>
      <c r="F48" s="7">
        <f t="shared" si="16"/>
        <v>0</v>
      </c>
      <c r="G48" s="7">
        <f t="shared" si="17"/>
        <v>0</v>
      </c>
      <c r="H48" s="9">
        <f t="shared" si="18"/>
        <v>0</v>
      </c>
    </row>
    <row r="49" spans="1:8" x14ac:dyDescent="0.25">
      <c r="A49" s="15"/>
      <c r="B49" s="5" t="s">
        <v>42</v>
      </c>
      <c r="C49" s="20" t="s">
        <v>16</v>
      </c>
      <c r="D49" s="6">
        <v>16</v>
      </c>
      <c r="E49" s="10"/>
      <c r="F49" s="7">
        <f t="shared" si="16"/>
        <v>0</v>
      </c>
      <c r="G49" s="7">
        <f t="shared" si="17"/>
        <v>0</v>
      </c>
      <c r="H49" s="9">
        <f t="shared" si="18"/>
        <v>0</v>
      </c>
    </row>
    <row r="50" spans="1:8" x14ac:dyDescent="0.25">
      <c r="A50" s="15"/>
      <c r="B50" s="5" t="s">
        <v>75</v>
      </c>
      <c r="C50" s="20" t="s">
        <v>16</v>
      </c>
      <c r="D50" s="6">
        <v>1</v>
      </c>
      <c r="E50" s="10"/>
      <c r="F50" s="7">
        <f t="shared" si="16"/>
        <v>0</v>
      </c>
      <c r="G50" s="7">
        <f t="shared" si="17"/>
        <v>0</v>
      </c>
      <c r="H50" s="9">
        <f t="shared" si="18"/>
        <v>0</v>
      </c>
    </row>
    <row r="51" spans="1:8" x14ac:dyDescent="0.25">
      <c r="A51" s="15"/>
      <c r="B51" s="22" t="s">
        <v>43</v>
      </c>
      <c r="C51" s="33"/>
      <c r="D51" s="6"/>
      <c r="E51" s="10"/>
      <c r="F51" s="7"/>
      <c r="G51" s="7"/>
      <c r="H51" s="9"/>
    </row>
    <row r="52" spans="1:8" ht="28.5" x14ac:dyDescent="0.25">
      <c r="A52" s="15"/>
      <c r="B52" s="5" t="s">
        <v>74</v>
      </c>
      <c r="C52" s="33"/>
      <c r="D52" s="6">
        <v>2</v>
      </c>
      <c r="E52" s="10"/>
      <c r="F52" s="7">
        <f t="shared" si="16"/>
        <v>0</v>
      </c>
      <c r="G52" s="7">
        <f t="shared" si="17"/>
        <v>0</v>
      </c>
      <c r="H52" s="9">
        <f t="shared" si="18"/>
        <v>0</v>
      </c>
    </row>
    <row r="53" spans="1:8" ht="42.75" x14ac:dyDescent="0.25">
      <c r="A53" s="15"/>
      <c r="B53" s="5" t="s">
        <v>37</v>
      </c>
      <c r="C53" s="33"/>
      <c r="D53" s="6">
        <v>8</v>
      </c>
      <c r="E53" s="10"/>
      <c r="F53" s="7">
        <f t="shared" si="16"/>
        <v>0</v>
      </c>
      <c r="G53" s="7">
        <f t="shared" si="17"/>
        <v>0</v>
      </c>
      <c r="H53" s="9">
        <f t="shared" si="18"/>
        <v>0</v>
      </c>
    </row>
    <row r="54" spans="1:8" x14ac:dyDescent="0.25">
      <c r="A54" s="15"/>
      <c r="B54" s="5" t="s">
        <v>38</v>
      </c>
      <c r="C54" s="20" t="s">
        <v>16</v>
      </c>
      <c r="D54" s="6">
        <v>8</v>
      </c>
      <c r="E54" s="10"/>
      <c r="F54" s="7">
        <f t="shared" si="16"/>
        <v>0</v>
      </c>
      <c r="G54" s="7">
        <f t="shared" si="17"/>
        <v>0</v>
      </c>
      <c r="H54" s="9">
        <f t="shared" si="18"/>
        <v>0</v>
      </c>
    </row>
    <row r="55" spans="1:8" x14ac:dyDescent="0.25">
      <c r="A55" s="15"/>
      <c r="B55" s="5" t="s">
        <v>39</v>
      </c>
      <c r="C55" s="20" t="s">
        <v>16</v>
      </c>
      <c r="D55" s="6">
        <v>8</v>
      </c>
      <c r="E55" s="10"/>
      <c r="F55" s="7">
        <f>E55*D55</f>
        <v>0</v>
      </c>
      <c r="G55" s="7">
        <f>F55*0.21</f>
        <v>0</v>
      </c>
      <c r="H55" s="9">
        <f>SUM(F55:G55)</f>
        <v>0</v>
      </c>
    </row>
    <row r="56" spans="1:8" x14ac:dyDescent="0.25">
      <c r="A56" s="15"/>
      <c r="B56" s="5" t="s">
        <v>40</v>
      </c>
      <c r="C56" s="20" t="s">
        <v>16</v>
      </c>
      <c r="D56" s="6">
        <v>16</v>
      </c>
      <c r="E56" s="10"/>
      <c r="F56" s="7">
        <f t="shared" si="16"/>
        <v>0</v>
      </c>
      <c r="G56" s="7">
        <f t="shared" si="17"/>
        <v>0</v>
      </c>
      <c r="H56" s="9">
        <f t="shared" si="18"/>
        <v>0</v>
      </c>
    </row>
    <row r="57" spans="1:8" x14ac:dyDescent="0.25">
      <c r="A57" s="15"/>
      <c r="B57" s="5" t="s">
        <v>41</v>
      </c>
      <c r="C57" s="20" t="s">
        <v>16</v>
      </c>
      <c r="D57" s="6">
        <v>16</v>
      </c>
      <c r="E57" s="10"/>
      <c r="F57" s="7">
        <f t="shared" si="16"/>
        <v>0</v>
      </c>
      <c r="G57" s="7">
        <f t="shared" si="17"/>
        <v>0</v>
      </c>
      <c r="H57" s="9">
        <f t="shared" si="18"/>
        <v>0</v>
      </c>
    </row>
    <row r="58" spans="1:8" x14ac:dyDescent="0.25">
      <c r="A58" s="15"/>
      <c r="B58" s="5" t="s">
        <v>42</v>
      </c>
      <c r="C58" s="20" t="s">
        <v>16</v>
      </c>
      <c r="D58" s="6">
        <v>32</v>
      </c>
      <c r="E58" s="10"/>
      <c r="F58" s="7">
        <f t="shared" ref="F58:F61" si="19">E58*D58</f>
        <v>0</v>
      </c>
      <c r="G58" s="7">
        <f t="shared" ref="G58:G61" si="20">F58*0.21</f>
        <v>0</v>
      </c>
      <c r="H58" s="9">
        <f t="shared" ref="H58:H61" si="21">SUM(F58:G58)</f>
        <v>0</v>
      </c>
    </row>
    <row r="59" spans="1:8" x14ac:dyDescent="0.25">
      <c r="A59" s="15"/>
      <c r="B59" s="5" t="s">
        <v>44</v>
      </c>
      <c r="C59" s="20" t="s">
        <v>16</v>
      </c>
      <c r="D59" s="6">
        <v>1</v>
      </c>
      <c r="E59" s="10"/>
      <c r="F59" s="7">
        <f t="shared" si="19"/>
        <v>0</v>
      </c>
      <c r="G59" s="7">
        <f t="shared" si="20"/>
        <v>0</v>
      </c>
      <c r="H59" s="9">
        <f t="shared" si="21"/>
        <v>0</v>
      </c>
    </row>
    <row r="60" spans="1:8" x14ac:dyDescent="0.25">
      <c r="A60" s="15"/>
      <c r="B60" s="5" t="s">
        <v>75</v>
      </c>
      <c r="C60" s="20" t="s">
        <v>16</v>
      </c>
      <c r="D60" s="6">
        <v>1</v>
      </c>
      <c r="E60" s="10"/>
      <c r="F60" s="7">
        <f t="shared" si="19"/>
        <v>0</v>
      </c>
      <c r="G60" s="7">
        <f t="shared" si="20"/>
        <v>0</v>
      </c>
      <c r="H60" s="9">
        <f t="shared" si="21"/>
        <v>0</v>
      </c>
    </row>
    <row r="61" spans="1:8" x14ac:dyDescent="0.25">
      <c r="A61" s="15"/>
      <c r="B61" s="5" t="s">
        <v>67</v>
      </c>
      <c r="C61" s="20" t="s">
        <v>16</v>
      </c>
      <c r="D61" s="6">
        <v>1</v>
      </c>
      <c r="E61" s="10"/>
      <c r="F61" s="7">
        <f t="shared" si="19"/>
        <v>0</v>
      </c>
      <c r="G61" s="7">
        <f t="shared" si="20"/>
        <v>0</v>
      </c>
      <c r="H61" s="9">
        <f t="shared" si="21"/>
        <v>0</v>
      </c>
    </row>
    <row r="62" spans="1:8" ht="28.5" x14ac:dyDescent="0.25">
      <c r="A62" s="15"/>
      <c r="B62" s="22" t="s">
        <v>59</v>
      </c>
      <c r="C62" s="33"/>
      <c r="D62" s="6"/>
      <c r="E62" s="10"/>
      <c r="F62" s="7"/>
      <c r="G62" s="7"/>
      <c r="H62" s="9"/>
    </row>
    <row r="63" spans="1:8" x14ac:dyDescent="0.25">
      <c r="A63" s="15"/>
      <c r="B63" s="22" t="s">
        <v>45</v>
      </c>
      <c r="C63" s="33"/>
      <c r="D63" s="6"/>
      <c r="E63" s="10"/>
      <c r="F63" s="7"/>
      <c r="G63" s="7"/>
      <c r="H63" s="9"/>
    </row>
    <row r="64" spans="1:8" x14ac:dyDescent="0.25">
      <c r="A64" s="15"/>
      <c r="B64" s="5" t="s">
        <v>46</v>
      </c>
      <c r="C64" s="33"/>
      <c r="D64" s="6">
        <v>6000</v>
      </c>
      <c r="E64" s="10"/>
      <c r="F64" s="7">
        <f t="shared" ref="F64:F96" si="22">E64*D64</f>
        <v>0</v>
      </c>
      <c r="G64" s="7">
        <f t="shared" ref="G64:G96" si="23">F64*0.21</f>
        <v>0</v>
      </c>
      <c r="H64" s="9">
        <f t="shared" ref="H64:H96" si="24">SUM(F64:G64)</f>
        <v>0</v>
      </c>
    </row>
    <row r="65" spans="1:8" x14ac:dyDescent="0.25">
      <c r="A65" s="14"/>
      <c r="B65" s="5" t="s">
        <v>47</v>
      </c>
      <c r="C65" s="20" t="s">
        <v>16</v>
      </c>
      <c r="D65" s="6">
        <v>30</v>
      </c>
      <c r="E65" s="10"/>
      <c r="F65" s="7">
        <f t="shared" si="22"/>
        <v>0</v>
      </c>
      <c r="G65" s="7">
        <f t="shared" si="23"/>
        <v>0</v>
      </c>
      <c r="H65" s="9">
        <f t="shared" si="24"/>
        <v>0</v>
      </c>
    </row>
    <row r="66" spans="1:8" x14ac:dyDescent="0.25">
      <c r="A66" s="14"/>
      <c r="B66" s="5" t="s">
        <v>48</v>
      </c>
      <c r="C66" s="20" t="s">
        <v>16</v>
      </c>
      <c r="D66" s="6">
        <v>46</v>
      </c>
      <c r="E66" s="10"/>
      <c r="F66" s="7">
        <f t="shared" si="22"/>
        <v>0</v>
      </c>
      <c r="G66" s="7">
        <f t="shared" si="23"/>
        <v>0</v>
      </c>
      <c r="H66" s="9">
        <f t="shared" si="24"/>
        <v>0</v>
      </c>
    </row>
    <row r="67" spans="1:8" x14ac:dyDescent="0.25">
      <c r="A67" s="14"/>
      <c r="B67" s="5" t="s">
        <v>49</v>
      </c>
      <c r="C67" s="20" t="s">
        <v>16</v>
      </c>
      <c r="D67" s="6">
        <v>30</v>
      </c>
      <c r="E67" s="10"/>
      <c r="F67" s="7">
        <f t="shared" si="22"/>
        <v>0</v>
      </c>
      <c r="G67" s="7">
        <f t="shared" si="23"/>
        <v>0</v>
      </c>
      <c r="H67" s="9">
        <f t="shared" si="24"/>
        <v>0</v>
      </c>
    </row>
    <row r="68" spans="1:8" x14ac:dyDescent="0.25">
      <c r="A68" s="15"/>
      <c r="B68" s="5" t="s">
        <v>50</v>
      </c>
      <c r="C68" s="20" t="s">
        <v>16</v>
      </c>
      <c r="D68" s="6">
        <v>276</v>
      </c>
      <c r="E68" s="10"/>
      <c r="F68" s="7">
        <f t="shared" si="22"/>
        <v>0</v>
      </c>
      <c r="G68" s="7">
        <f t="shared" si="23"/>
        <v>0</v>
      </c>
      <c r="H68" s="9">
        <f t="shared" si="24"/>
        <v>0</v>
      </c>
    </row>
    <row r="69" spans="1:8" x14ac:dyDescent="0.25">
      <c r="A69" s="14"/>
      <c r="B69" s="19" t="s">
        <v>51</v>
      </c>
      <c r="C69" s="20" t="s">
        <v>16</v>
      </c>
      <c r="D69" s="6">
        <v>552</v>
      </c>
      <c r="E69" s="10"/>
      <c r="F69" s="7">
        <f t="shared" si="22"/>
        <v>0</v>
      </c>
      <c r="G69" s="7">
        <f t="shared" si="23"/>
        <v>0</v>
      </c>
      <c r="H69" s="9">
        <f t="shared" si="24"/>
        <v>0</v>
      </c>
    </row>
    <row r="70" spans="1:8" x14ac:dyDescent="0.25">
      <c r="A70" s="15"/>
      <c r="B70" s="19" t="s">
        <v>76</v>
      </c>
      <c r="C70" s="20" t="s">
        <v>16</v>
      </c>
      <c r="D70" s="6">
        <v>92</v>
      </c>
      <c r="E70" s="10"/>
      <c r="F70" s="7">
        <f t="shared" si="22"/>
        <v>0</v>
      </c>
      <c r="G70" s="7">
        <f t="shared" si="23"/>
        <v>0</v>
      </c>
      <c r="H70" s="9">
        <f t="shared" si="24"/>
        <v>0</v>
      </c>
    </row>
    <row r="71" spans="1:8" x14ac:dyDescent="0.25">
      <c r="A71" s="15"/>
      <c r="B71" s="19" t="s">
        <v>52</v>
      </c>
      <c r="C71" s="20" t="s">
        <v>16</v>
      </c>
      <c r="D71" s="6">
        <v>552</v>
      </c>
      <c r="E71" s="10"/>
      <c r="F71" s="7">
        <f t="shared" si="22"/>
        <v>0</v>
      </c>
      <c r="G71" s="7">
        <f t="shared" si="23"/>
        <v>0</v>
      </c>
      <c r="H71" s="9">
        <f t="shared" si="24"/>
        <v>0</v>
      </c>
    </row>
    <row r="72" spans="1:8" x14ac:dyDescent="0.25">
      <c r="A72" s="15"/>
      <c r="B72" s="19" t="s">
        <v>53</v>
      </c>
      <c r="C72" s="20" t="s">
        <v>16</v>
      </c>
      <c r="D72" s="6">
        <v>276</v>
      </c>
      <c r="E72" s="10"/>
      <c r="F72" s="7">
        <f t="shared" si="22"/>
        <v>0</v>
      </c>
      <c r="G72" s="7">
        <f t="shared" si="23"/>
        <v>0</v>
      </c>
      <c r="H72" s="9">
        <f t="shared" si="24"/>
        <v>0</v>
      </c>
    </row>
    <row r="73" spans="1:8" x14ac:dyDescent="0.25">
      <c r="A73" s="15"/>
      <c r="B73" s="19" t="s">
        <v>65</v>
      </c>
      <c r="C73" s="20" t="s">
        <v>16</v>
      </c>
      <c r="D73" s="6">
        <v>1</v>
      </c>
      <c r="E73" s="10"/>
      <c r="F73" s="7">
        <f t="shared" si="22"/>
        <v>0</v>
      </c>
      <c r="G73" s="7">
        <f t="shared" si="23"/>
        <v>0</v>
      </c>
      <c r="H73" s="9">
        <f t="shared" si="24"/>
        <v>0</v>
      </c>
    </row>
    <row r="74" spans="1:8" x14ac:dyDescent="0.25">
      <c r="A74" s="15"/>
      <c r="B74" s="19" t="s">
        <v>66</v>
      </c>
      <c r="C74" s="20" t="s">
        <v>16</v>
      </c>
      <c r="D74" s="6">
        <v>1</v>
      </c>
      <c r="E74" s="10"/>
      <c r="F74" s="7">
        <f t="shared" si="22"/>
        <v>0</v>
      </c>
      <c r="G74" s="7">
        <f t="shared" si="23"/>
        <v>0</v>
      </c>
      <c r="H74" s="9">
        <f t="shared" si="24"/>
        <v>0</v>
      </c>
    </row>
    <row r="75" spans="1:8" x14ac:dyDescent="0.25">
      <c r="A75" s="15"/>
      <c r="B75" s="5" t="s">
        <v>77</v>
      </c>
      <c r="C75" s="20" t="s">
        <v>16</v>
      </c>
      <c r="D75" s="6">
        <v>1</v>
      </c>
      <c r="E75" s="10"/>
      <c r="F75" s="7">
        <f t="shared" si="22"/>
        <v>0</v>
      </c>
      <c r="G75" s="7">
        <f t="shared" si="23"/>
        <v>0</v>
      </c>
      <c r="H75" s="9">
        <f t="shared" si="24"/>
        <v>0</v>
      </c>
    </row>
    <row r="76" spans="1:8" x14ac:dyDescent="0.25">
      <c r="A76" s="15"/>
      <c r="B76" s="5" t="s">
        <v>67</v>
      </c>
      <c r="C76" s="20" t="s">
        <v>16</v>
      </c>
      <c r="D76" s="6">
        <v>1</v>
      </c>
      <c r="E76" s="10"/>
      <c r="F76" s="7">
        <f t="shared" si="22"/>
        <v>0</v>
      </c>
      <c r="G76" s="7">
        <f t="shared" si="23"/>
        <v>0</v>
      </c>
      <c r="H76" s="9">
        <f t="shared" si="24"/>
        <v>0</v>
      </c>
    </row>
    <row r="77" spans="1:8" x14ac:dyDescent="0.25">
      <c r="A77" s="15"/>
      <c r="B77" s="22" t="s">
        <v>54</v>
      </c>
      <c r="C77" s="33"/>
      <c r="D77" s="6"/>
      <c r="E77" s="10"/>
      <c r="F77" s="7"/>
      <c r="G77" s="7"/>
      <c r="H77" s="9"/>
    </row>
    <row r="78" spans="1:8" x14ac:dyDescent="0.25">
      <c r="A78" s="15"/>
      <c r="B78" s="5" t="s">
        <v>78</v>
      </c>
      <c r="C78" s="33"/>
      <c r="D78" s="6">
        <v>500</v>
      </c>
      <c r="E78" s="10"/>
      <c r="F78" s="7">
        <f t="shared" si="22"/>
        <v>0</v>
      </c>
      <c r="G78" s="7">
        <f t="shared" si="23"/>
        <v>0</v>
      </c>
      <c r="H78" s="9">
        <f t="shared" si="24"/>
        <v>0</v>
      </c>
    </row>
    <row r="79" spans="1:8" x14ac:dyDescent="0.25">
      <c r="A79" s="15"/>
      <c r="B79" s="5" t="s">
        <v>79</v>
      </c>
      <c r="C79" s="33"/>
      <c r="D79" s="6">
        <v>7500</v>
      </c>
      <c r="E79" s="10"/>
      <c r="F79" s="7">
        <f t="shared" si="22"/>
        <v>0</v>
      </c>
      <c r="G79" s="7">
        <f t="shared" si="23"/>
        <v>0</v>
      </c>
      <c r="H79" s="9">
        <f t="shared" si="24"/>
        <v>0</v>
      </c>
    </row>
    <row r="80" spans="1:8" x14ac:dyDescent="0.25">
      <c r="A80" s="15"/>
      <c r="B80" s="5" t="s">
        <v>47</v>
      </c>
      <c r="C80" s="20" t="s">
        <v>16</v>
      </c>
      <c r="D80" s="6">
        <v>30</v>
      </c>
      <c r="E80" s="10"/>
      <c r="F80" s="7">
        <f t="shared" si="22"/>
        <v>0</v>
      </c>
      <c r="G80" s="7">
        <f t="shared" si="23"/>
        <v>0</v>
      </c>
      <c r="H80" s="9">
        <f t="shared" si="24"/>
        <v>0</v>
      </c>
    </row>
    <row r="81" spans="1:8" x14ac:dyDescent="0.25">
      <c r="A81" s="15"/>
      <c r="B81" s="5" t="s">
        <v>48</v>
      </c>
      <c r="C81" s="20" t="s">
        <v>16</v>
      </c>
      <c r="D81" s="6">
        <v>46</v>
      </c>
      <c r="E81" s="10"/>
      <c r="F81" s="7">
        <f t="shared" si="22"/>
        <v>0</v>
      </c>
      <c r="G81" s="7">
        <f t="shared" si="23"/>
        <v>0</v>
      </c>
      <c r="H81" s="9">
        <f t="shared" si="24"/>
        <v>0</v>
      </c>
    </row>
    <row r="82" spans="1:8" x14ac:dyDescent="0.25">
      <c r="A82" s="15"/>
      <c r="B82" s="5" t="s">
        <v>49</v>
      </c>
      <c r="C82" s="20" t="s">
        <v>16</v>
      </c>
      <c r="D82" s="6">
        <v>30</v>
      </c>
      <c r="E82" s="10"/>
      <c r="F82" s="7">
        <f t="shared" si="22"/>
        <v>0</v>
      </c>
      <c r="G82" s="7">
        <f t="shared" si="23"/>
        <v>0</v>
      </c>
      <c r="H82" s="9">
        <f t="shared" si="24"/>
        <v>0</v>
      </c>
    </row>
    <row r="83" spans="1:8" x14ac:dyDescent="0.25">
      <c r="A83" s="15"/>
      <c r="B83" s="19" t="s">
        <v>50</v>
      </c>
      <c r="C83" s="20" t="s">
        <v>16</v>
      </c>
      <c r="D83" s="6">
        <v>276</v>
      </c>
      <c r="E83" s="10"/>
      <c r="F83" s="7">
        <f t="shared" si="22"/>
        <v>0</v>
      </c>
      <c r="G83" s="7">
        <f t="shared" si="23"/>
        <v>0</v>
      </c>
      <c r="H83" s="9">
        <f t="shared" si="24"/>
        <v>0</v>
      </c>
    </row>
    <row r="84" spans="1:8" x14ac:dyDescent="0.25">
      <c r="A84" s="15"/>
      <c r="B84" s="5" t="s">
        <v>51</v>
      </c>
      <c r="C84" s="20" t="s">
        <v>16</v>
      </c>
      <c r="D84" s="6">
        <v>552</v>
      </c>
      <c r="E84" s="10"/>
      <c r="F84" s="7">
        <f t="shared" si="22"/>
        <v>0</v>
      </c>
      <c r="G84" s="7">
        <f t="shared" si="23"/>
        <v>0</v>
      </c>
      <c r="H84" s="9">
        <f t="shared" si="24"/>
        <v>0</v>
      </c>
    </row>
    <row r="85" spans="1:8" x14ac:dyDescent="0.25">
      <c r="A85" s="15"/>
      <c r="B85" s="5" t="s">
        <v>76</v>
      </c>
      <c r="C85" s="20" t="s">
        <v>16</v>
      </c>
      <c r="D85" s="6">
        <v>92</v>
      </c>
      <c r="E85" s="10"/>
      <c r="F85" s="7">
        <f t="shared" si="22"/>
        <v>0</v>
      </c>
      <c r="G85" s="7">
        <f t="shared" si="23"/>
        <v>0</v>
      </c>
      <c r="H85" s="9">
        <f t="shared" si="24"/>
        <v>0</v>
      </c>
    </row>
    <row r="86" spans="1:8" x14ac:dyDescent="0.25">
      <c r="A86" s="15"/>
      <c r="B86" s="5" t="s">
        <v>52</v>
      </c>
      <c r="C86" s="20" t="s">
        <v>16</v>
      </c>
      <c r="D86" s="6">
        <v>552</v>
      </c>
      <c r="E86" s="10"/>
      <c r="F86" s="7">
        <f t="shared" si="22"/>
        <v>0</v>
      </c>
      <c r="G86" s="7">
        <f t="shared" si="23"/>
        <v>0</v>
      </c>
      <c r="H86" s="9">
        <f t="shared" si="24"/>
        <v>0</v>
      </c>
    </row>
    <row r="87" spans="1:8" x14ac:dyDescent="0.25">
      <c r="A87" s="14"/>
      <c r="B87" s="5" t="s">
        <v>53</v>
      </c>
      <c r="C87" s="20" t="s">
        <v>16</v>
      </c>
      <c r="D87" s="6">
        <v>276</v>
      </c>
      <c r="E87" s="10"/>
      <c r="F87" s="7">
        <f t="shared" si="22"/>
        <v>0</v>
      </c>
      <c r="G87" s="7">
        <f t="shared" si="23"/>
        <v>0</v>
      </c>
      <c r="H87" s="9">
        <f t="shared" si="24"/>
        <v>0</v>
      </c>
    </row>
    <row r="88" spans="1:8" x14ac:dyDescent="0.25">
      <c r="A88" s="15"/>
      <c r="B88" s="19" t="s">
        <v>65</v>
      </c>
      <c r="C88" s="20" t="s">
        <v>16</v>
      </c>
      <c r="D88" s="6">
        <v>1</v>
      </c>
      <c r="E88" s="10"/>
      <c r="F88" s="7">
        <f t="shared" si="22"/>
        <v>0</v>
      </c>
      <c r="G88" s="7">
        <f t="shared" si="23"/>
        <v>0</v>
      </c>
      <c r="H88" s="9">
        <f t="shared" si="24"/>
        <v>0</v>
      </c>
    </row>
    <row r="89" spans="1:8" x14ac:dyDescent="0.25">
      <c r="A89" s="15"/>
      <c r="B89" s="19" t="s">
        <v>66</v>
      </c>
      <c r="C89" s="20" t="s">
        <v>16</v>
      </c>
      <c r="D89" s="6">
        <v>1</v>
      </c>
      <c r="E89" s="10"/>
      <c r="F89" s="7">
        <f t="shared" si="22"/>
        <v>0</v>
      </c>
      <c r="G89" s="7">
        <f t="shared" si="23"/>
        <v>0</v>
      </c>
      <c r="H89" s="9">
        <f t="shared" si="24"/>
        <v>0</v>
      </c>
    </row>
    <row r="90" spans="1:8" x14ac:dyDescent="0.25">
      <c r="A90" s="15"/>
      <c r="B90" s="5" t="s">
        <v>77</v>
      </c>
      <c r="C90" s="20" t="s">
        <v>16</v>
      </c>
      <c r="D90" s="6">
        <v>1</v>
      </c>
      <c r="E90" s="10"/>
      <c r="F90" s="7">
        <f t="shared" si="22"/>
        <v>0</v>
      </c>
      <c r="G90" s="7">
        <f t="shared" si="23"/>
        <v>0</v>
      </c>
      <c r="H90" s="9">
        <f t="shared" si="24"/>
        <v>0</v>
      </c>
    </row>
    <row r="91" spans="1:8" x14ac:dyDescent="0.25">
      <c r="A91" s="15"/>
      <c r="B91" s="5" t="s">
        <v>67</v>
      </c>
      <c r="C91" s="20" t="s">
        <v>16</v>
      </c>
      <c r="D91" s="6">
        <v>1</v>
      </c>
      <c r="E91" s="10"/>
      <c r="F91" s="7">
        <f t="shared" si="22"/>
        <v>0</v>
      </c>
      <c r="G91" s="7">
        <f t="shared" si="23"/>
        <v>0</v>
      </c>
      <c r="H91" s="9">
        <f t="shared" si="24"/>
        <v>0</v>
      </c>
    </row>
    <row r="92" spans="1:8" x14ac:dyDescent="0.25">
      <c r="A92" s="15"/>
      <c r="B92" s="22" t="s">
        <v>55</v>
      </c>
      <c r="C92" s="33"/>
      <c r="D92" s="6"/>
      <c r="E92" s="10"/>
      <c r="F92" s="7"/>
      <c r="G92" s="7"/>
      <c r="H92" s="9"/>
    </row>
    <row r="93" spans="1:8" x14ac:dyDescent="0.25">
      <c r="A93" s="15"/>
      <c r="B93" s="19" t="s">
        <v>46</v>
      </c>
      <c r="C93" s="33"/>
      <c r="D93" s="6">
        <v>40</v>
      </c>
      <c r="E93" s="10"/>
      <c r="F93" s="7">
        <f t="shared" si="22"/>
        <v>0</v>
      </c>
      <c r="G93" s="7">
        <f t="shared" si="23"/>
        <v>0</v>
      </c>
      <c r="H93" s="9">
        <f t="shared" si="24"/>
        <v>0</v>
      </c>
    </row>
    <row r="94" spans="1:8" x14ac:dyDescent="0.25">
      <c r="A94" s="15"/>
      <c r="B94" s="5" t="s">
        <v>47</v>
      </c>
      <c r="C94" s="20" t="s">
        <v>16</v>
      </c>
      <c r="D94" s="6">
        <v>2</v>
      </c>
      <c r="E94" s="10"/>
      <c r="F94" s="7">
        <f t="shared" si="22"/>
        <v>0</v>
      </c>
      <c r="G94" s="7">
        <f t="shared" si="23"/>
        <v>0</v>
      </c>
      <c r="H94" s="9">
        <f t="shared" si="24"/>
        <v>0</v>
      </c>
    </row>
    <row r="95" spans="1:8" x14ac:dyDescent="0.25">
      <c r="A95" s="15"/>
      <c r="B95" s="5" t="s">
        <v>48</v>
      </c>
      <c r="C95" s="20" t="s">
        <v>16</v>
      </c>
      <c r="D95" s="6">
        <v>2</v>
      </c>
      <c r="E95" s="10"/>
      <c r="F95" s="7">
        <f t="shared" si="22"/>
        <v>0</v>
      </c>
      <c r="G95" s="7">
        <f t="shared" si="23"/>
        <v>0</v>
      </c>
      <c r="H95" s="9">
        <f t="shared" si="24"/>
        <v>0</v>
      </c>
    </row>
    <row r="96" spans="1:8" x14ac:dyDescent="0.25">
      <c r="A96" s="15"/>
      <c r="B96" s="5" t="s">
        <v>49</v>
      </c>
      <c r="C96" s="20" t="s">
        <v>16</v>
      </c>
      <c r="D96" s="6">
        <v>2</v>
      </c>
      <c r="E96" s="10"/>
      <c r="F96" s="7">
        <f t="shared" si="22"/>
        <v>0</v>
      </c>
      <c r="G96" s="7">
        <f t="shared" si="23"/>
        <v>0</v>
      </c>
      <c r="H96" s="9">
        <f t="shared" si="24"/>
        <v>0</v>
      </c>
    </row>
    <row r="97" spans="1:8" x14ac:dyDescent="0.25">
      <c r="A97" s="14"/>
      <c r="B97" s="5" t="s">
        <v>50</v>
      </c>
      <c r="C97" s="20" t="s">
        <v>16</v>
      </c>
      <c r="D97" s="6">
        <v>12</v>
      </c>
      <c r="E97" s="10"/>
      <c r="F97" s="7">
        <f>E97*D97</f>
        <v>0</v>
      </c>
      <c r="G97" s="7">
        <f>F97*0.21</f>
        <v>0</v>
      </c>
      <c r="H97" s="9">
        <f>SUM(F97:G97)</f>
        <v>0</v>
      </c>
    </row>
    <row r="98" spans="1:8" x14ac:dyDescent="0.25">
      <c r="A98" s="15"/>
      <c r="B98" s="19" t="s">
        <v>51</v>
      </c>
      <c r="C98" s="20" t="s">
        <v>16</v>
      </c>
      <c r="D98" s="6">
        <v>24</v>
      </c>
      <c r="E98" s="10"/>
      <c r="F98" s="7">
        <f t="shared" ref="F98:F109" si="25">E98*D98</f>
        <v>0</v>
      </c>
      <c r="G98" s="7">
        <f t="shared" ref="G98:G109" si="26">F98*0.21</f>
        <v>0</v>
      </c>
      <c r="H98" s="9">
        <f t="shared" ref="H98:H109" si="27">SUM(F98:G98)</f>
        <v>0</v>
      </c>
    </row>
    <row r="99" spans="1:8" x14ac:dyDescent="0.25">
      <c r="A99" s="15"/>
      <c r="B99" s="5" t="s">
        <v>76</v>
      </c>
      <c r="C99" s="20" t="s">
        <v>16</v>
      </c>
      <c r="D99" s="6">
        <v>92</v>
      </c>
      <c r="E99" s="10"/>
      <c r="F99" s="7">
        <f t="shared" si="25"/>
        <v>0</v>
      </c>
      <c r="G99" s="7">
        <f t="shared" si="26"/>
        <v>0</v>
      </c>
      <c r="H99" s="9">
        <f t="shared" si="27"/>
        <v>0</v>
      </c>
    </row>
    <row r="100" spans="1:8" x14ac:dyDescent="0.25">
      <c r="A100" s="14"/>
      <c r="B100" s="5" t="s">
        <v>52</v>
      </c>
      <c r="C100" s="20" t="s">
        <v>16</v>
      </c>
      <c r="D100" s="6">
        <v>24</v>
      </c>
      <c r="E100" s="10"/>
      <c r="F100" s="7">
        <f t="shared" si="25"/>
        <v>0</v>
      </c>
      <c r="G100" s="7">
        <f t="shared" si="26"/>
        <v>0</v>
      </c>
      <c r="H100" s="9">
        <f t="shared" si="27"/>
        <v>0</v>
      </c>
    </row>
    <row r="101" spans="1:8" x14ac:dyDescent="0.25">
      <c r="A101" s="14"/>
      <c r="B101" s="5" t="s">
        <v>53</v>
      </c>
      <c r="C101" s="20" t="s">
        <v>16</v>
      </c>
      <c r="D101" s="6">
        <v>12</v>
      </c>
      <c r="E101" s="10"/>
      <c r="F101" s="7">
        <f t="shared" si="25"/>
        <v>0</v>
      </c>
      <c r="G101" s="7">
        <f t="shared" si="26"/>
        <v>0</v>
      </c>
      <c r="H101" s="9">
        <f t="shared" si="27"/>
        <v>0</v>
      </c>
    </row>
    <row r="102" spans="1:8" x14ac:dyDescent="0.25">
      <c r="A102" s="15"/>
      <c r="B102" s="22" t="s">
        <v>56</v>
      </c>
      <c r="C102" s="33"/>
      <c r="D102" s="6"/>
      <c r="E102" s="10"/>
      <c r="F102" s="7"/>
      <c r="G102" s="7"/>
      <c r="H102" s="9"/>
    </row>
    <row r="103" spans="1:8" ht="28.5" x14ac:dyDescent="0.25">
      <c r="A103" s="15"/>
      <c r="B103" s="19" t="s">
        <v>80</v>
      </c>
      <c r="C103" s="33"/>
      <c r="D103" s="6">
        <v>27</v>
      </c>
      <c r="E103" s="10"/>
      <c r="F103" s="7">
        <f t="shared" si="25"/>
        <v>0</v>
      </c>
      <c r="G103" s="7">
        <f t="shared" si="26"/>
        <v>0</v>
      </c>
      <c r="H103" s="9">
        <f t="shared" si="27"/>
        <v>0</v>
      </c>
    </row>
    <row r="104" spans="1:8" x14ac:dyDescent="0.25">
      <c r="A104" s="15"/>
      <c r="B104" s="5" t="s">
        <v>81</v>
      </c>
      <c r="C104" s="33"/>
      <c r="D104" s="6">
        <v>27</v>
      </c>
      <c r="E104" s="10"/>
      <c r="F104" s="7">
        <f t="shared" ref="F104:F108" si="28">E104*D104</f>
        <v>0</v>
      </c>
      <c r="G104" s="7">
        <f t="shared" ref="G104:G108" si="29">F104*0.21</f>
        <v>0</v>
      </c>
      <c r="H104" s="9">
        <f t="shared" ref="H104:H108" si="30">SUM(F104:G104)</f>
        <v>0</v>
      </c>
    </row>
    <row r="105" spans="1:8" x14ac:dyDescent="0.25">
      <c r="A105" s="14"/>
      <c r="B105" s="5" t="s">
        <v>57</v>
      </c>
      <c r="C105" s="33"/>
      <c r="D105" s="6">
        <v>27</v>
      </c>
      <c r="E105" s="10"/>
      <c r="F105" s="7">
        <f t="shared" si="28"/>
        <v>0</v>
      </c>
      <c r="G105" s="7">
        <f t="shared" si="29"/>
        <v>0</v>
      </c>
      <c r="H105" s="9">
        <f t="shared" si="30"/>
        <v>0</v>
      </c>
    </row>
    <row r="106" spans="1:8" x14ac:dyDescent="0.25">
      <c r="A106" s="14"/>
      <c r="B106" s="5" t="s">
        <v>58</v>
      </c>
      <c r="C106" s="33"/>
      <c r="D106" s="6">
        <v>27</v>
      </c>
      <c r="E106" s="10"/>
      <c r="F106" s="7">
        <f t="shared" si="28"/>
        <v>0</v>
      </c>
      <c r="G106" s="7">
        <f t="shared" si="29"/>
        <v>0</v>
      </c>
      <c r="H106" s="9">
        <f t="shared" si="30"/>
        <v>0</v>
      </c>
    </row>
    <row r="107" spans="1:8" x14ac:dyDescent="0.25">
      <c r="A107" s="15"/>
      <c r="B107" s="5" t="s">
        <v>82</v>
      </c>
      <c r="C107" s="20" t="s">
        <v>16</v>
      </c>
      <c r="D107" s="6">
        <v>27</v>
      </c>
      <c r="E107" s="10"/>
      <c r="F107" s="7">
        <f t="shared" si="28"/>
        <v>0</v>
      </c>
      <c r="G107" s="7">
        <f t="shared" si="29"/>
        <v>0</v>
      </c>
      <c r="H107" s="9">
        <f t="shared" si="30"/>
        <v>0</v>
      </c>
    </row>
    <row r="108" spans="1:8" x14ac:dyDescent="0.25">
      <c r="A108" s="15"/>
      <c r="B108" s="19" t="s">
        <v>83</v>
      </c>
      <c r="C108" s="20" t="s">
        <v>16</v>
      </c>
      <c r="D108" s="6">
        <v>27</v>
      </c>
      <c r="E108" s="10"/>
      <c r="F108" s="7">
        <f t="shared" si="28"/>
        <v>0</v>
      </c>
      <c r="G108" s="7">
        <f t="shared" si="29"/>
        <v>0</v>
      </c>
      <c r="H108" s="9">
        <f t="shared" si="30"/>
        <v>0</v>
      </c>
    </row>
    <row r="109" spans="1:8" x14ac:dyDescent="0.25">
      <c r="A109" s="15"/>
      <c r="B109" s="5" t="s">
        <v>15</v>
      </c>
      <c r="C109" s="20" t="s">
        <v>16</v>
      </c>
      <c r="D109" s="6">
        <v>1</v>
      </c>
      <c r="E109" s="10"/>
      <c r="F109" s="7">
        <f t="shared" si="25"/>
        <v>0</v>
      </c>
      <c r="G109" s="7">
        <f t="shared" si="26"/>
        <v>0</v>
      </c>
      <c r="H109" s="9">
        <f t="shared" si="27"/>
        <v>0</v>
      </c>
    </row>
    <row r="110" spans="1:8" ht="15.75" thickBot="1" x14ac:dyDescent="0.3">
      <c r="A110" s="28" t="s">
        <v>9</v>
      </c>
      <c r="B110" s="29"/>
      <c r="C110" s="29"/>
      <c r="D110" s="29"/>
      <c r="E110" s="29"/>
      <c r="F110" s="3">
        <f>SUM(F8:F109)</f>
        <v>0</v>
      </c>
      <c r="G110" s="3">
        <f>SUM(G8:G109)</f>
        <v>0</v>
      </c>
      <c r="H110" s="4">
        <f>SUM(H8:H109)</f>
        <v>0</v>
      </c>
    </row>
  </sheetData>
  <mergeCells count="5">
    <mergeCell ref="A1:B1"/>
    <mergeCell ref="A2:B2"/>
    <mergeCell ref="A3:D3"/>
    <mergeCell ref="A4:D4"/>
    <mergeCell ref="A110:E11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2025-02-17T14:54:58Z</dcterms:modified>
</cp:coreProperties>
</file>